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s" sheetId="1" r:id="rId1"/>
    <sheet name="Instructions" sheetId="2" r:id="rId2"/>
  </sheets>
  <definedNames>
    <definedName name="_xlnm.Print_Area" localSheetId="1">'Instructions'!$A$1:$I$7</definedName>
    <definedName name="_xlnm.Print_Area" localSheetId="0">'Results'!$A$1:$M$47</definedName>
  </definedNames>
  <calcPr fullCalcOnLoad="1"/>
</workbook>
</file>

<file path=xl/sharedStrings.xml><?xml version="1.0" encoding="utf-8"?>
<sst xmlns="http://schemas.openxmlformats.org/spreadsheetml/2006/main" count="152" uniqueCount="107">
  <si>
    <t>Car #</t>
  </si>
  <si>
    <t>Team</t>
  </si>
  <si>
    <t>Class</t>
  </si>
  <si>
    <t>Total</t>
  </si>
  <si>
    <t>NTR</t>
  </si>
  <si>
    <t>E</t>
  </si>
  <si>
    <t>L</t>
  </si>
  <si>
    <t>S</t>
  </si>
  <si>
    <t>Kraushaar / Bradley</t>
  </si>
  <si>
    <t>SCCA Oregon Region's Rose City Challenge 2000</t>
  </si>
  <si>
    <t>Positions</t>
  </si>
  <si>
    <t>Overall</t>
  </si>
  <si>
    <t>Car</t>
  </si>
  <si>
    <t>No.</t>
  </si>
  <si>
    <t>Driver and</t>
  </si>
  <si>
    <t>Vehicle</t>
  </si>
  <si>
    <t>Penalty</t>
  </si>
  <si>
    <t>Points</t>
  </si>
  <si>
    <t>SCCA  05/21/2000     Sanction number NORPAC-NTR/NCR-2000-02</t>
  </si>
  <si>
    <t>21 scored legs /  timed in hundredths of a minute</t>
  </si>
  <si>
    <t>Chair:  Victoria Saager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</si>
  <si>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</si>
  <si>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</si>
  <si>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</si>
  <si>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</si>
  <si>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</si>
  <si>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</si>
  <si>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</si>
  <si>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</si>
  <si>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This form should be included with the post event audit form</t>
  </si>
  <si>
    <t>Worker Points (#2)</t>
  </si>
  <si>
    <t>Worker Points (#3)</t>
  </si>
  <si>
    <t>Worker Points (#4)</t>
  </si>
  <si>
    <t>Instructions:</t>
  </si>
  <si>
    <t>1.</t>
  </si>
  <si>
    <t>Please highlight the category(s) being reported on form.</t>
  </si>
  <si>
    <t>2.</t>
  </si>
  <si>
    <t>Please use different highlight colors if reporting results from a combined event.</t>
  </si>
  <si>
    <t>3.</t>
  </si>
  <si>
    <t>Please use the same highlight colors to separate results in the body of the form.</t>
  </si>
  <si>
    <t>Worker Points may only be assigned to Chairman, Rallymaster(s), or Pre-Checker(s), and four total.</t>
  </si>
  <si>
    <t>apply these points to:  Series:  Tour      Course      GTA                  Class:    E         L        S</t>
  </si>
  <si>
    <t>Sanction level:</t>
  </si>
  <si>
    <t>Series:</t>
  </si>
  <si>
    <t>National</t>
  </si>
  <si>
    <t>Divisional</t>
  </si>
  <si>
    <t>Tour         Course         GTA</t>
  </si>
  <si>
    <t>"Weekend"</t>
  </si>
  <si>
    <t>Member #</t>
  </si>
  <si>
    <t>Official Results for National and Divisional RoadRally Events</t>
  </si>
  <si>
    <t>sanction@scca.com</t>
  </si>
  <si>
    <t>smuncher@windstream.net</t>
  </si>
  <si>
    <t>rrb@scca.com</t>
  </si>
  <si>
    <r>
      <rPr>
        <b/>
        <sz val="10"/>
        <rFont val="Arial"/>
        <family val="2"/>
      </rPr>
      <t xml:space="preserve">Event Name: </t>
    </r>
    <r>
      <rPr>
        <sz val="10"/>
        <rFont val="Arial"/>
        <family val="2"/>
      </rPr>
      <t xml:space="preserve">_____________________________________   </t>
    </r>
  </si>
  <si>
    <r>
      <rPr>
        <b/>
        <sz val="10"/>
        <rFont val="Arial"/>
        <family val="2"/>
      </rPr>
      <t>Event Date:</t>
    </r>
    <r>
      <rPr>
        <sz val="10"/>
        <rFont val="Arial"/>
        <family val="2"/>
      </rPr>
      <t xml:space="preserve"> _________________ </t>
    </r>
  </si>
  <si>
    <r>
      <rPr>
        <b/>
        <sz val="10"/>
        <rFont val="Arial"/>
        <family val="2"/>
      </rPr>
      <t>Capacity</t>
    </r>
    <r>
      <rPr>
        <sz val="10"/>
        <rFont val="Arial"/>
        <family val="2"/>
      </rPr>
      <t xml:space="preserve"> _______________</t>
    </r>
  </si>
  <si>
    <r>
      <rPr>
        <b/>
        <sz val="9"/>
        <rFont val="Arial"/>
        <family val="2"/>
      </rPr>
      <t>Name of person certifying results:</t>
    </r>
    <r>
      <rPr>
        <sz val="9"/>
        <rFont val="Arial"/>
        <family val="2"/>
      </rPr>
      <t xml:space="preserve">  _______________________</t>
    </r>
  </si>
  <si>
    <t xml:space="preserve">Results must be mailed or emailed within 14 days of the event to: </t>
  </si>
  <si>
    <t>SCCA Rally Department</t>
  </si>
  <si>
    <t>Points Keeper</t>
  </si>
  <si>
    <t>SCCA RoadRally Board</t>
  </si>
  <si>
    <r>
      <rPr>
        <b/>
        <sz val="10"/>
        <rFont val="Arial"/>
        <family val="2"/>
      </rPr>
      <t>Chairman's email:</t>
    </r>
    <r>
      <rPr>
        <sz val="10"/>
        <rFont val="Arial"/>
        <family val="2"/>
      </rPr>
      <t xml:space="preserve">  _____ean21@juno.com______________</t>
    </r>
  </si>
  <si>
    <t>Citrus Blossom Special</t>
  </si>
  <si>
    <r>
      <rPr>
        <b/>
        <sz val="10"/>
        <rFont val="Arial"/>
        <family val="2"/>
      </rPr>
      <t>Sanction #:</t>
    </r>
    <r>
      <rPr>
        <sz val="10"/>
        <rFont val="Arial"/>
        <family val="2"/>
      </rPr>
      <t xml:space="preserve"> _2018 DT 19 14_____</t>
    </r>
  </si>
  <si>
    <t>04/28/2018</t>
  </si>
  <si>
    <t xml:space="preserve"># of Scored Controls:  __9_____  </t>
  </si>
  <si>
    <r>
      <rPr>
        <b/>
        <sz val="10"/>
        <rFont val="Arial"/>
        <family val="2"/>
      </rPr>
      <t>Organizing region:</t>
    </r>
    <r>
      <rPr>
        <sz val="10"/>
        <rFont val="Arial"/>
        <family val="2"/>
      </rPr>
      <t xml:space="preserve">  _Cal Club______</t>
    </r>
  </si>
  <si>
    <r>
      <rPr>
        <b/>
        <sz val="10"/>
        <rFont val="Arial"/>
        <family val="2"/>
      </rPr>
      <t>Length of Competition:</t>
    </r>
    <r>
      <rPr>
        <sz val="10"/>
        <rFont val="Arial"/>
        <family val="2"/>
      </rPr>
      <t xml:space="preserve"> Time __5 hrs____  Miles  __125____</t>
    </r>
  </si>
  <si>
    <r>
      <rPr>
        <b/>
        <sz val="10"/>
        <rFont val="Arial"/>
        <family val="2"/>
      </rPr>
      <t>Unit of scoring:</t>
    </r>
    <r>
      <rPr>
        <sz val="10"/>
        <rFont val="Arial"/>
        <family val="2"/>
      </rPr>
      <t xml:space="preserve"> _hundredths</t>
    </r>
  </si>
  <si>
    <t xml:space="preserve">Name </t>
  </si>
  <si>
    <t>Jeanne English</t>
  </si>
  <si>
    <r>
      <rPr>
        <b/>
        <sz val="10"/>
        <rFont val="Arial"/>
        <family val="2"/>
      </rPr>
      <t>Member#</t>
    </r>
    <r>
      <rPr>
        <sz val="10"/>
        <rFont val="Arial"/>
        <family val="2"/>
      </rPr>
      <t xml:space="preserve"> __60484______</t>
    </r>
  </si>
  <si>
    <t>Chairman</t>
  </si>
  <si>
    <t>Pre-checker</t>
  </si>
  <si>
    <t>Larry Scholnick</t>
  </si>
  <si>
    <t>Joanna Weissen</t>
  </si>
  <si>
    <r>
      <rPr>
        <b/>
        <sz val="10"/>
        <rFont val="Arial"/>
        <family val="2"/>
      </rPr>
      <t>Member#</t>
    </r>
    <r>
      <rPr>
        <sz val="10"/>
        <rFont val="Arial"/>
        <family val="2"/>
      </rPr>
      <t xml:space="preserve"> ___322738_____</t>
    </r>
  </si>
  <si>
    <r>
      <rPr>
        <b/>
        <sz val="10"/>
        <rFont val="Arial"/>
        <family val="2"/>
      </rPr>
      <t>Member#</t>
    </r>
    <r>
      <rPr>
        <sz val="10"/>
        <rFont val="Arial"/>
        <family val="2"/>
      </rPr>
      <t xml:space="preserve"> ___342531____</t>
    </r>
  </si>
  <si>
    <t>Sam Weissen</t>
  </si>
  <si>
    <r>
      <rPr>
        <b/>
        <sz val="10"/>
        <rFont val="Arial"/>
        <family val="2"/>
      </rPr>
      <t>Member#</t>
    </r>
    <r>
      <rPr>
        <sz val="10"/>
        <rFont val="Arial"/>
        <family val="2"/>
      </rPr>
      <t xml:space="preserve"> ___415879____</t>
    </r>
  </si>
  <si>
    <t>Kevin Ayers</t>
  </si>
  <si>
    <t>Simi Valley, CA</t>
  </si>
  <si>
    <t>Weekend</t>
  </si>
  <si>
    <t>Joe Akerman</t>
  </si>
  <si>
    <t>Subaru</t>
  </si>
  <si>
    <t>Revere Jones</t>
  </si>
  <si>
    <t>Altadena, CA</t>
  </si>
  <si>
    <t>Los Angeles, CA</t>
  </si>
  <si>
    <t>Jared Leadbetter</t>
  </si>
  <si>
    <t>Bruce Rivera</t>
  </si>
  <si>
    <t>Lancaster, CA</t>
  </si>
  <si>
    <t>Joe Batwinis</t>
  </si>
  <si>
    <t>Hyundai</t>
  </si>
  <si>
    <t>Paul McGaffey</t>
  </si>
  <si>
    <t>Northridge, CA</t>
  </si>
  <si>
    <t>Charlie Engen</t>
  </si>
  <si>
    <t>Cobra</t>
  </si>
  <si>
    <t>David Bauer</t>
  </si>
  <si>
    <t>Mission Viejo, CA</t>
  </si>
  <si>
    <t>Yvonne Farrell</t>
  </si>
  <si>
    <t>Long Beach, CA</t>
  </si>
  <si>
    <t>Mazda</t>
  </si>
  <si>
    <t>Jessica Toney</t>
  </si>
  <si>
    <t>J Toney</t>
  </si>
  <si>
    <t>Woodland, CA</t>
  </si>
  <si>
    <t>San Carlos, CA</t>
  </si>
  <si>
    <t>Toyota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</si>
</sst>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0" xfId="53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5" fillId="0" borderId="0" xfId="53" applyAlignment="1" applyProtection="1">
      <alignment vertical="top"/>
      <protection/>
    </xf>
    <xf numFmtId="0" fontId="10" fillId="0" borderId="0" xfId="0" applyFont="1" applyBorder="1" applyAlignment="1">
      <alignment horizontal="left" vertical="center"/>
    </xf>
    <xf numFmtId="0" fontId="5" fillId="0" borderId="0" xfId="53" applyBorder="1" applyAlignment="1" applyProtection="1">
      <alignment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20" borderId="23" xfId="0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0" fillId="20" borderId="26" xfId="0" applyFont="1" applyFill="1" applyBorder="1" applyAlignment="1">
      <alignment horizontal="center"/>
    </xf>
    <xf numFmtId="0" fontId="0" fillId="20" borderId="27" xfId="0" applyFont="1" applyFill="1" applyBorder="1" applyAlignment="1">
      <alignment vertical="center"/>
    </xf>
    <xf numFmtId="0" fontId="0" fillId="20" borderId="28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 vertical="center"/>
    </xf>
    <xf numFmtId="0" fontId="0" fillId="20" borderId="31" xfId="0" applyFont="1" applyFill="1" applyBorder="1" applyAlignment="1">
      <alignment/>
    </xf>
    <xf numFmtId="0" fontId="0" fillId="20" borderId="32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5" fillId="0" borderId="0" xfId="53" applyBorder="1" applyAlignment="1" applyProtection="1">
      <alignment horizontal="left" vertical="center"/>
      <protection/>
    </xf>
    <xf numFmtId="0" fontId="0" fillId="0" borderId="0" xfId="53" applyFont="1" applyAlignment="1" applyProtection="1">
      <alignment vertical="center"/>
      <protection/>
    </xf>
    <xf numFmtId="0" fontId="0" fillId="20" borderId="27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20" borderId="45" xfId="0" applyFill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/>
    </xf>
    <xf numFmtId="0" fontId="0" fillId="20" borderId="47" xfId="0" applyFon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center" vertical="center"/>
    </xf>
    <xf numFmtId="0" fontId="1" fillId="20" borderId="49" xfId="0" applyFont="1" applyFill="1" applyBorder="1" applyAlignment="1">
      <alignment horizontal="center"/>
    </xf>
    <xf numFmtId="0" fontId="1" fillId="20" borderId="50" xfId="0" applyFont="1" applyFill="1" applyBorder="1" applyAlignment="1">
      <alignment horizontal="center"/>
    </xf>
    <xf numFmtId="0" fontId="1" fillId="20" borderId="5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20" borderId="53" xfId="0" applyFont="1" applyFill="1" applyBorder="1" applyAlignment="1">
      <alignment horizontal="center" vertical="center"/>
    </xf>
    <xf numFmtId="14" fontId="0" fillId="0" borderId="0" xfId="0" applyNumberFormat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1666875</xdr:colOff>
      <xdr:row>0</xdr:row>
      <xdr:rowOff>85725</xdr:rowOff>
    </xdr:from>
    <xdr:to>
      <xdr:col>12</xdr:col>
      <xdr:colOff>142875</xdr:colOff>
      <xdr:row>3</xdr:row>
      <xdr:rowOff>95250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5725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</xdr:row>
      <xdr:rowOff>114300</xdr:rowOff>
    </xdr:from>
    <xdr:to>
      <xdr:col>8</xdr:col>
      <xdr:colOff>695325</xdr:colOff>
      <xdr:row>5</xdr:row>
      <xdr:rowOff>19050</xdr:rowOff>
    </xdr:to>
    <xdr:sp>
      <xdr:nvSpPr>
        <xdr:cNvPr id="2" name="Oval 75"/>
        <xdr:cNvSpPr>
          <a:spLocks/>
        </xdr:cNvSpPr>
      </xdr:nvSpPr>
      <xdr:spPr>
        <a:xfrm>
          <a:off x="1628775" y="666750"/>
          <a:ext cx="7810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171450</xdr:rowOff>
    </xdr:from>
    <xdr:to>
      <xdr:col>6</xdr:col>
      <xdr:colOff>66675</xdr:colOff>
      <xdr:row>6</xdr:row>
      <xdr:rowOff>47625</xdr:rowOff>
    </xdr:to>
    <xdr:sp>
      <xdr:nvSpPr>
        <xdr:cNvPr id="3" name="Oval 76"/>
        <xdr:cNvSpPr>
          <a:spLocks/>
        </xdr:cNvSpPr>
      </xdr:nvSpPr>
      <xdr:spPr>
        <a:xfrm>
          <a:off x="819150" y="885825"/>
          <a:ext cx="5524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390525</xdr:colOff>
      <xdr:row>12</xdr:row>
      <xdr:rowOff>28575</xdr:rowOff>
    </xdr:to>
    <xdr:sp>
      <xdr:nvSpPr>
        <xdr:cNvPr id="4" name="Oval 77"/>
        <xdr:cNvSpPr>
          <a:spLocks/>
        </xdr:cNvSpPr>
      </xdr:nvSpPr>
      <xdr:spPr>
        <a:xfrm>
          <a:off x="1666875" y="2419350"/>
          <a:ext cx="438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13</xdr:row>
      <xdr:rowOff>0</xdr:rowOff>
    </xdr:from>
    <xdr:to>
      <xdr:col>8</xdr:col>
      <xdr:colOff>381000</xdr:colOff>
      <xdr:row>14</xdr:row>
      <xdr:rowOff>28575</xdr:rowOff>
    </xdr:to>
    <xdr:sp>
      <xdr:nvSpPr>
        <xdr:cNvPr id="5" name="Oval 78"/>
        <xdr:cNvSpPr>
          <a:spLocks/>
        </xdr:cNvSpPr>
      </xdr:nvSpPr>
      <xdr:spPr>
        <a:xfrm>
          <a:off x="1657350" y="2924175"/>
          <a:ext cx="438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266700</xdr:rowOff>
    </xdr:from>
    <xdr:to>
      <xdr:col>8</xdr:col>
      <xdr:colOff>371475</xdr:colOff>
      <xdr:row>16</xdr:row>
      <xdr:rowOff>19050</xdr:rowOff>
    </xdr:to>
    <xdr:sp>
      <xdr:nvSpPr>
        <xdr:cNvPr id="6" name="Oval 79"/>
        <xdr:cNvSpPr>
          <a:spLocks/>
        </xdr:cNvSpPr>
      </xdr:nvSpPr>
      <xdr:spPr>
        <a:xfrm>
          <a:off x="1647825" y="3419475"/>
          <a:ext cx="438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809625</xdr:colOff>
      <xdr:row>11</xdr:row>
      <xdr:rowOff>0</xdr:rowOff>
    </xdr:from>
    <xdr:to>
      <xdr:col>9</xdr:col>
      <xdr:colOff>1085850</xdr:colOff>
      <xdr:row>12</xdr:row>
      <xdr:rowOff>28575</xdr:rowOff>
    </xdr:to>
    <xdr:sp>
      <xdr:nvSpPr>
        <xdr:cNvPr id="7" name="Oval 80"/>
        <xdr:cNvSpPr>
          <a:spLocks/>
        </xdr:cNvSpPr>
      </xdr:nvSpPr>
      <xdr:spPr>
        <a:xfrm>
          <a:off x="4371975" y="2419350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13</xdr:row>
      <xdr:rowOff>0</xdr:rowOff>
    </xdr:from>
    <xdr:to>
      <xdr:col>9</xdr:col>
      <xdr:colOff>657225</xdr:colOff>
      <xdr:row>14</xdr:row>
      <xdr:rowOff>28575</xdr:rowOff>
    </xdr:to>
    <xdr:sp>
      <xdr:nvSpPr>
        <xdr:cNvPr id="8" name="Oval 81"/>
        <xdr:cNvSpPr>
          <a:spLocks/>
        </xdr:cNvSpPr>
      </xdr:nvSpPr>
      <xdr:spPr>
        <a:xfrm>
          <a:off x="3943350" y="2924175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1181100</xdr:colOff>
      <xdr:row>15</xdr:row>
      <xdr:rowOff>0</xdr:rowOff>
    </xdr:from>
    <xdr:to>
      <xdr:col>9</xdr:col>
      <xdr:colOff>1457325</xdr:colOff>
      <xdr:row>16</xdr:row>
      <xdr:rowOff>28575</xdr:rowOff>
    </xdr:to>
    <xdr:sp>
      <xdr:nvSpPr>
        <xdr:cNvPr id="9" name="Oval 82"/>
        <xdr:cNvSpPr>
          <a:spLocks/>
        </xdr:cNvSpPr>
      </xdr:nvSpPr>
      <xdr:spPr>
        <a:xfrm>
          <a:off x="4743450" y="3429000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1181100</xdr:colOff>
      <xdr:row>17</xdr:row>
      <xdr:rowOff>0</xdr:rowOff>
    </xdr:from>
    <xdr:to>
      <xdr:col>9</xdr:col>
      <xdr:colOff>1457325</xdr:colOff>
      <xdr:row>18</xdr:row>
      <xdr:rowOff>28575</xdr:rowOff>
    </xdr:to>
    <xdr:sp>
      <xdr:nvSpPr>
        <xdr:cNvPr id="10" name="Oval 83"/>
        <xdr:cNvSpPr>
          <a:spLocks/>
        </xdr:cNvSpPr>
      </xdr:nvSpPr>
      <xdr:spPr>
        <a:xfrm>
          <a:off x="4743450" y="3933825"/>
          <a:ext cx="2762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257175</xdr:rowOff>
    </xdr:from>
    <xdr:to>
      <xdr:col>8</xdr:col>
      <xdr:colOff>371475</xdr:colOff>
      <xdr:row>18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647825" y="3914775"/>
          <a:ext cx="4381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uncher@windstream.net" TargetMode="External" /><Relationship Id="rId2" Type="http://schemas.openxmlformats.org/officeDocument/2006/relationships/hyperlink" Target="mailto:sanction@scca.com" TargetMode="External" /><Relationship Id="rId3" Type="http://schemas.openxmlformats.org/officeDocument/2006/relationships/hyperlink" Target="mailto:rrb@scc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47"/>
  <sheetViews>
    <sheetView showGridLines="0" tabSelected="1" zoomScaleSheetLayoutView="130" workbookViewId="0" topLeftCell="A1">
      <selection activeCell="F1" sqref="F1"/>
    </sheetView>
  </sheetViews>
  <sheetFormatPr defaultColWidth="9.140625" defaultRowHeight="12.75"/>
  <cols>
    <col min="1" max="1" width="6.00390625" style="0" customWidth="1"/>
    <col min="2" max="7" width="2.7109375" style="0" customWidth="1"/>
    <col min="8" max="8" width="3.421875" style="0" customWidth="1"/>
    <col min="9" max="9" width="27.7109375" style="0" customWidth="1"/>
    <col min="10" max="10" width="25.7109375" style="0" customWidth="1"/>
    <col min="11" max="11" width="10.28125" style="0" customWidth="1"/>
    <col min="12" max="12" width="10.140625" style="0" customWidth="1"/>
    <col min="13" max="13" width="6.7109375" style="0" customWidth="1"/>
    <col min="14" max="14" width="0" style="9" hidden="1" customWidth="1"/>
    <col min="15" max="15" width="5.421875" style="0" hidden="1" customWidth="1"/>
    <col min="16" max="16" width="19.140625" style="0" hidden="1" customWidth="1"/>
    <col min="17" max="17" width="7.421875" style="20" hidden="1" customWidth="1"/>
    <col min="18" max="18" width="3.8515625" style="20" hidden="1" customWidth="1"/>
    <col min="19" max="38" width="5.140625" style="20" hidden="1" customWidth="1"/>
    <col min="39" max="39" width="6.7109375" style="20" hidden="1" customWidth="1"/>
    <col min="40" max="41" width="0" style="0" hidden="1" customWidth="1"/>
    <col min="44" max="16384" width="9.140625" style="9" customWidth="1"/>
  </cols>
  <sheetData>
    <row r="3" spans="1:43" ht="18">
      <c r="A3" s="89" t="s">
        <v>49</v>
      </c>
      <c r="AQ3" s="45"/>
    </row>
    <row r="4" spans="13:43" ht="12.75">
      <c r="M4" s="31"/>
      <c r="O4" s="21" t="s">
        <v>9</v>
      </c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Q4" s="9"/>
    </row>
    <row r="5" spans="1:9" ht="15" customHeight="1">
      <c r="A5" s="74" t="s">
        <v>42</v>
      </c>
      <c r="B5" s="36"/>
      <c r="C5" s="36"/>
      <c r="D5" s="36"/>
      <c r="E5" s="64" t="s">
        <v>44</v>
      </c>
      <c r="F5" s="36"/>
      <c r="G5" s="36"/>
      <c r="H5" s="36"/>
      <c r="I5" s="64" t="s">
        <v>45</v>
      </c>
    </row>
    <row r="6" spans="1:43" ht="15" customHeight="1">
      <c r="A6" s="75" t="s">
        <v>43</v>
      </c>
      <c r="B6" s="65"/>
      <c r="C6" s="65"/>
      <c r="D6" s="66"/>
      <c r="E6" s="47" t="s">
        <v>46</v>
      </c>
      <c r="F6" s="33"/>
      <c r="G6" s="33"/>
      <c r="H6" s="33"/>
      <c r="I6" s="33"/>
      <c r="J6" s="32" t="s">
        <v>61</v>
      </c>
      <c r="K6" s="11"/>
      <c r="O6" s="6"/>
      <c r="Q6" s="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9"/>
      <c r="AO6" s="9"/>
      <c r="AP6" s="9"/>
      <c r="AQ6" s="9"/>
    </row>
    <row r="7" spans="1:43" ht="19.5" customHeight="1">
      <c r="A7" s="32" t="s">
        <v>53</v>
      </c>
      <c r="B7" s="33"/>
      <c r="C7" s="33"/>
      <c r="D7" s="33"/>
      <c r="E7" s="33" t="s">
        <v>62</v>
      </c>
      <c r="F7" s="33"/>
      <c r="G7" s="33"/>
      <c r="H7" s="33"/>
      <c r="I7" s="33"/>
      <c r="J7" s="47" t="s">
        <v>63</v>
      </c>
      <c r="L7" s="33"/>
      <c r="M7" s="33"/>
      <c r="O7" s="7" t="s">
        <v>18</v>
      </c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29"/>
      <c r="AI7" s="29"/>
      <c r="AJ7" s="29"/>
      <c r="AK7" s="29"/>
      <c r="AL7" s="30"/>
      <c r="AM7" s="14" t="s">
        <v>20</v>
      </c>
      <c r="AN7" s="9"/>
      <c r="AO7" s="9"/>
      <c r="AP7" s="9"/>
      <c r="AQ7" s="9"/>
    </row>
    <row r="8" spans="1:43" ht="19.5" customHeight="1">
      <c r="A8" s="20" t="s">
        <v>54</v>
      </c>
      <c r="B8" s="10"/>
      <c r="C8" s="10"/>
      <c r="D8" s="10"/>
      <c r="E8" s="129" t="s">
        <v>64</v>
      </c>
      <c r="F8" s="10"/>
      <c r="G8" s="10"/>
      <c r="H8" s="10"/>
      <c r="I8" s="34" t="s">
        <v>65</v>
      </c>
      <c r="J8" s="47" t="s">
        <v>66</v>
      </c>
      <c r="L8" s="33"/>
      <c r="M8" s="33"/>
      <c r="O8" s="7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6"/>
      <c r="AI8" s="16"/>
      <c r="AJ8" s="16"/>
      <c r="AK8" s="16"/>
      <c r="AL8" s="28"/>
      <c r="AM8" s="14"/>
      <c r="AN8" s="9"/>
      <c r="AO8" s="9"/>
      <c r="AP8" s="9"/>
      <c r="AQ8" s="9"/>
    </row>
    <row r="9" spans="1:39" s="10" customFormat="1" ht="30.75" customHeight="1">
      <c r="A9" s="34" t="s">
        <v>67</v>
      </c>
      <c r="J9" s="47" t="s">
        <v>68</v>
      </c>
      <c r="K9" s="47"/>
      <c r="L9" s="33"/>
      <c r="M9" s="33"/>
      <c r="O9" s="49"/>
      <c r="P9" s="33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48"/>
      <c r="AI9" s="48"/>
      <c r="AJ9" s="48"/>
      <c r="AK9" s="48"/>
      <c r="AL9" s="52"/>
      <c r="AM9" s="15"/>
    </row>
    <row r="10" spans="1:12" ht="12.75">
      <c r="A10" s="61" t="s">
        <v>40</v>
      </c>
      <c r="B10" s="20"/>
      <c r="C10" s="20"/>
      <c r="D10" s="20"/>
      <c r="E10" s="20"/>
      <c r="F10" s="20"/>
      <c r="G10" s="20"/>
      <c r="H10" s="20"/>
      <c r="I10" s="11"/>
      <c r="J10" s="20"/>
      <c r="K10" s="20"/>
      <c r="L10" s="20"/>
    </row>
    <row r="11" spans="1:39" s="35" customFormat="1" ht="21.75" customHeight="1">
      <c r="A11" s="76" t="s">
        <v>22</v>
      </c>
      <c r="B11" s="58"/>
      <c r="C11" s="58"/>
      <c r="D11" s="58"/>
      <c r="E11" s="58"/>
      <c r="F11" s="114" t="s">
        <v>69</v>
      </c>
      <c r="G11" s="114"/>
      <c r="H11" s="114"/>
      <c r="I11" s="59" t="s">
        <v>70</v>
      </c>
      <c r="J11" s="60" t="s">
        <v>71</v>
      </c>
      <c r="K11" s="60" t="s">
        <v>55</v>
      </c>
      <c r="L11" s="59" t="s">
        <v>72</v>
      </c>
      <c r="M11" s="36"/>
      <c r="O11" s="37"/>
      <c r="P11" s="36"/>
      <c r="Q11" s="38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  <c r="AI11" s="40"/>
      <c r="AJ11" s="40"/>
      <c r="AK11" s="40"/>
      <c r="AL11" s="41"/>
      <c r="AM11" s="42"/>
    </row>
    <row r="12" spans="1:39" s="10" customFormat="1" ht="18" customHeight="1">
      <c r="A12" s="34" t="s">
        <v>41</v>
      </c>
      <c r="F12" s="57"/>
      <c r="G12" s="57"/>
      <c r="H12" s="57"/>
      <c r="I12" s="48"/>
      <c r="J12" s="47"/>
      <c r="K12" s="47"/>
      <c r="M12" s="33"/>
      <c r="O12" s="49"/>
      <c r="P12" s="33"/>
      <c r="Q12" s="50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48"/>
      <c r="AI12" s="48"/>
      <c r="AJ12" s="48"/>
      <c r="AK12" s="48"/>
      <c r="AL12" s="52"/>
      <c r="AM12" s="15"/>
    </row>
    <row r="13" spans="1:39" s="35" customFormat="1" ht="21.75" customHeight="1">
      <c r="A13" s="76" t="s">
        <v>30</v>
      </c>
      <c r="B13" s="58"/>
      <c r="C13" s="58"/>
      <c r="D13" s="58"/>
      <c r="E13" s="58"/>
      <c r="F13" s="114" t="s">
        <v>21</v>
      </c>
      <c r="G13" s="114"/>
      <c r="H13" s="114"/>
      <c r="I13" s="59" t="s">
        <v>74</v>
      </c>
      <c r="J13" s="60" t="s">
        <v>76</v>
      </c>
      <c r="K13" s="60" t="s">
        <v>55</v>
      </c>
      <c r="L13" s="59" t="s">
        <v>73</v>
      </c>
      <c r="M13" s="36"/>
      <c r="O13" s="37"/>
      <c r="P13" s="36"/>
      <c r="Q13" s="38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  <c r="AI13" s="40"/>
      <c r="AJ13" s="40"/>
      <c r="AK13" s="40"/>
      <c r="AL13" s="41"/>
      <c r="AM13" s="42"/>
    </row>
    <row r="14" spans="1:39" s="10" customFormat="1" ht="18" customHeight="1">
      <c r="A14" s="34" t="s">
        <v>41</v>
      </c>
      <c r="F14" s="57"/>
      <c r="G14" s="57"/>
      <c r="H14" s="57"/>
      <c r="I14" s="48"/>
      <c r="J14" s="47"/>
      <c r="K14" s="47"/>
      <c r="M14" s="33"/>
      <c r="O14" s="49"/>
      <c r="P14" s="33"/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48"/>
      <c r="AI14" s="48"/>
      <c r="AJ14" s="48"/>
      <c r="AK14" s="48"/>
      <c r="AL14" s="52"/>
      <c r="AM14" s="15"/>
    </row>
    <row r="15" spans="1:39" s="35" customFormat="1" ht="21.75" customHeight="1">
      <c r="A15" s="76" t="s">
        <v>31</v>
      </c>
      <c r="B15" s="58"/>
      <c r="C15" s="58"/>
      <c r="D15" s="58"/>
      <c r="E15" s="58"/>
      <c r="F15" s="114" t="s">
        <v>21</v>
      </c>
      <c r="G15" s="114"/>
      <c r="H15" s="114"/>
      <c r="I15" s="59" t="s">
        <v>75</v>
      </c>
      <c r="J15" s="60" t="s">
        <v>77</v>
      </c>
      <c r="K15" s="60" t="s">
        <v>55</v>
      </c>
      <c r="L15" s="59" t="s">
        <v>73</v>
      </c>
      <c r="M15" s="36"/>
      <c r="O15" s="37"/>
      <c r="P15" s="36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40"/>
      <c r="AJ15" s="40"/>
      <c r="AK15" s="40"/>
      <c r="AL15" s="41"/>
      <c r="AM15" s="42"/>
    </row>
    <row r="16" spans="1:39" s="10" customFormat="1" ht="18" customHeight="1">
      <c r="A16" s="34" t="s">
        <v>41</v>
      </c>
      <c r="F16" s="57"/>
      <c r="G16" s="57"/>
      <c r="H16" s="57"/>
      <c r="I16" s="48"/>
      <c r="J16" s="47"/>
      <c r="K16" s="47"/>
      <c r="M16" s="33"/>
      <c r="O16" s="49"/>
      <c r="P16" s="33"/>
      <c r="Q16" s="50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48"/>
      <c r="AI16" s="48"/>
      <c r="AJ16" s="48"/>
      <c r="AK16" s="48"/>
      <c r="AL16" s="52"/>
      <c r="AM16" s="15"/>
    </row>
    <row r="17" spans="1:39" s="35" customFormat="1" ht="21.75" customHeight="1">
      <c r="A17" s="76" t="s">
        <v>32</v>
      </c>
      <c r="B17" s="58"/>
      <c r="C17" s="58"/>
      <c r="D17" s="58"/>
      <c r="E17" s="58"/>
      <c r="F17" s="114" t="s">
        <v>21</v>
      </c>
      <c r="G17" s="114"/>
      <c r="H17" s="114"/>
      <c r="I17" s="59" t="s">
        <v>78</v>
      </c>
      <c r="J17" s="60" t="s">
        <v>79</v>
      </c>
      <c r="K17" s="60" t="s">
        <v>55</v>
      </c>
      <c r="L17" s="59" t="s">
        <v>73</v>
      </c>
      <c r="M17" s="36"/>
      <c r="O17" s="37"/>
      <c r="P17" s="36"/>
      <c r="Q17" s="38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  <c r="AI17" s="40"/>
      <c r="AJ17" s="40"/>
      <c r="AK17" s="40"/>
      <c r="AL17" s="41"/>
      <c r="AM17" s="42"/>
    </row>
    <row r="18" spans="1:39" s="10" customFormat="1" ht="18" customHeight="1">
      <c r="A18" s="34" t="s">
        <v>41</v>
      </c>
      <c r="F18" s="57"/>
      <c r="G18" s="57"/>
      <c r="H18" s="57"/>
      <c r="I18" s="48"/>
      <c r="J18" s="47"/>
      <c r="K18" s="47"/>
      <c r="M18" s="33"/>
      <c r="O18" s="49"/>
      <c r="P18" s="33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48"/>
      <c r="AI18" s="48"/>
      <c r="AJ18" s="48"/>
      <c r="AK18" s="48"/>
      <c r="AL18" s="52"/>
      <c r="AM18" s="15"/>
    </row>
    <row r="19" spans="1:39" s="35" customFormat="1" ht="18.75" customHeight="1">
      <c r="A19" s="72" t="s">
        <v>57</v>
      </c>
      <c r="B19" s="10"/>
      <c r="C19" s="10"/>
      <c r="D19" s="10"/>
      <c r="E19" s="10"/>
      <c r="F19" s="10"/>
      <c r="G19" s="10"/>
      <c r="H19" s="10"/>
      <c r="I19" s="10"/>
      <c r="J19" s="33"/>
      <c r="K19" s="33"/>
      <c r="L19" s="33"/>
      <c r="M19" s="71"/>
      <c r="O19" s="37"/>
      <c r="P19" s="36"/>
      <c r="Q19" s="38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  <c r="AJ19" s="40"/>
      <c r="AK19" s="40"/>
      <c r="AL19" s="41"/>
      <c r="AM19" s="42"/>
    </row>
    <row r="20" spans="1:39" s="35" customFormat="1" ht="18.75" customHeight="1">
      <c r="A20" s="67" t="s">
        <v>58</v>
      </c>
      <c r="B20" s="10"/>
      <c r="C20" s="10"/>
      <c r="D20" s="10"/>
      <c r="E20" s="10"/>
      <c r="F20" s="10"/>
      <c r="G20" s="10"/>
      <c r="H20" s="10"/>
      <c r="I20" s="48" t="s">
        <v>59</v>
      </c>
      <c r="J20" s="93" t="s">
        <v>60</v>
      </c>
      <c r="K20" s="33"/>
      <c r="L20" s="33"/>
      <c r="M20" s="71"/>
      <c r="O20" s="37"/>
      <c r="P20" s="36"/>
      <c r="Q20" s="3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  <c r="AJ20" s="40"/>
      <c r="AK20" s="40"/>
      <c r="AL20" s="41"/>
      <c r="AM20" s="42"/>
    </row>
    <row r="21" spans="1:39" s="2" customFormat="1" ht="18.75" customHeight="1">
      <c r="A21" s="92" t="s">
        <v>50</v>
      </c>
      <c r="B21" s="68"/>
      <c r="C21" s="69"/>
      <c r="D21" s="69"/>
      <c r="E21" s="69"/>
      <c r="F21" s="69"/>
      <c r="G21" s="69"/>
      <c r="H21" s="69"/>
      <c r="I21" s="73" t="s">
        <v>51</v>
      </c>
      <c r="J21" s="73" t="s">
        <v>52</v>
      </c>
      <c r="K21" s="73"/>
      <c r="L21" s="9"/>
      <c r="M21" s="9"/>
      <c r="O21" s="5" t="s">
        <v>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18.75" customHeight="1" thickBot="1">
      <c r="A22" s="91" t="s">
        <v>29</v>
      </c>
      <c r="B22" s="90"/>
      <c r="C22" s="90"/>
      <c r="D22" s="90"/>
      <c r="E22" s="90"/>
      <c r="F22" s="90"/>
      <c r="G22" s="90"/>
      <c r="H22" s="90"/>
      <c r="I22" s="90"/>
      <c r="J22" s="67" t="s">
        <v>56</v>
      </c>
      <c r="L22" s="70"/>
      <c r="M22" s="70"/>
      <c r="O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2.75">
      <c r="A23" s="119" t="s">
        <v>10</v>
      </c>
      <c r="B23" s="120"/>
      <c r="C23" s="120"/>
      <c r="D23" s="120"/>
      <c r="E23" s="120"/>
      <c r="F23" s="120"/>
      <c r="G23" s="121"/>
      <c r="H23" s="78"/>
      <c r="I23" s="78" t="s">
        <v>14</v>
      </c>
      <c r="J23" s="78" t="s">
        <v>28</v>
      </c>
      <c r="K23" s="78" t="s">
        <v>48</v>
      </c>
      <c r="L23" s="79" t="s">
        <v>26</v>
      </c>
      <c r="M23" s="80" t="s">
        <v>3</v>
      </c>
      <c r="O23" s="17" t="s">
        <v>0</v>
      </c>
      <c r="P23" s="4" t="s">
        <v>1</v>
      </c>
      <c r="Q23" s="4" t="s">
        <v>2</v>
      </c>
      <c r="R23" s="25"/>
      <c r="AM23" s="28" t="s">
        <v>19</v>
      </c>
    </row>
    <row r="24" spans="1:39" s="2" customFormat="1" ht="13.5" thickBot="1">
      <c r="A24" s="81"/>
      <c r="B24" s="116" t="s">
        <v>2</v>
      </c>
      <c r="C24" s="117"/>
      <c r="D24" s="117"/>
      <c r="E24" s="117"/>
      <c r="F24" s="117"/>
      <c r="G24" s="118"/>
      <c r="H24" s="82" t="s">
        <v>12</v>
      </c>
      <c r="I24" s="82" t="s">
        <v>23</v>
      </c>
      <c r="J24" s="83"/>
      <c r="K24" s="82" t="s">
        <v>25</v>
      </c>
      <c r="L24" s="84" t="s">
        <v>27</v>
      </c>
      <c r="M24" s="85" t="s">
        <v>16</v>
      </c>
      <c r="O24" s="24"/>
      <c r="P24" s="22"/>
      <c r="Q24" s="22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41" s="2" customFormat="1" ht="13.5" thickBot="1">
      <c r="A25" s="86" t="s">
        <v>11</v>
      </c>
      <c r="B25" s="112" t="s">
        <v>5</v>
      </c>
      <c r="C25" s="128"/>
      <c r="D25" s="112" t="s">
        <v>6</v>
      </c>
      <c r="E25" s="128"/>
      <c r="F25" s="112" t="s">
        <v>7</v>
      </c>
      <c r="G25" s="128"/>
      <c r="H25" s="77" t="s">
        <v>13</v>
      </c>
      <c r="I25" s="77" t="s">
        <v>24</v>
      </c>
      <c r="J25" s="87"/>
      <c r="K25" s="77" t="s">
        <v>47</v>
      </c>
      <c r="L25" s="77" t="s">
        <v>15</v>
      </c>
      <c r="M25" s="88" t="s">
        <v>17</v>
      </c>
      <c r="O25" s="24"/>
      <c r="P25" s="22"/>
      <c r="Q25" s="22"/>
      <c r="R25" s="4">
        <v>1</v>
      </c>
      <c r="S25" s="4">
        <v>2</v>
      </c>
      <c r="T25" s="4">
        <v>3</v>
      </c>
      <c r="U25" s="4">
        <v>4</v>
      </c>
      <c r="V25" s="4">
        <v>5</v>
      </c>
      <c r="W25" s="4">
        <v>6</v>
      </c>
      <c r="X25" s="4">
        <v>7</v>
      </c>
      <c r="Y25" s="4">
        <v>8</v>
      </c>
      <c r="Z25" s="4">
        <v>9</v>
      </c>
      <c r="AA25" s="4">
        <v>11</v>
      </c>
      <c r="AB25" s="4">
        <v>12</v>
      </c>
      <c r="AC25" s="4">
        <v>13</v>
      </c>
      <c r="AD25" s="4">
        <v>14</v>
      </c>
      <c r="AE25" s="4">
        <v>17</v>
      </c>
      <c r="AF25" s="4">
        <v>18</v>
      </c>
      <c r="AG25" s="4">
        <v>19</v>
      </c>
      <c r="AH25" s="4">
        <v>20</v>
      </c>
      <c r="AI25" s="4">
        <v>21</v>
      </c>
      <c r="AJ25" s="4">
        <v>22</v>
      </c>
      <c r="AK25" s="4">
        <v>23</v>
      </c>
      <c r="AL25" s="4">
        <v>24</v>
      </c>
      <c r="AM25" s="8" t="s">
        <v>3</v>
      </c>
      <c r="AO25" s="2">
        <f>COUNTA(R25:AL25)</f>
        <v>21</v>
      </c>
    </row>
    <row r="26" spans="1:39" s="10" customFormat="1" ht="15" customHeight="1" thickTop="1">
      <c r="A26" s="115">
        <v>1</v>
      </c>
      <c r="B26" s="122">
        <v>1</v>
      </c>
      <c r="C26" s="123"/>
      <c r="D26" s="124"/>
      <c r="E26" s="125"/>
      <c r="F26" s="109"/>
      <c r="G26" s="110"/>
      <c r="H26" s="111">
        <v>2</v>
      </c>
      <c r="I26" s="46" t="s">
        <v>80</v>
      </c>
      <c r="J26" s="46" t="s">
        <v>81</v>
      </c>
      <c r="K26" s="44" t="s">
        <v>82</v>
      </c>
      <c r="L26" s="111" t="s">
        <v>84</v>
      </c>
      <c r="M26" s="113">
        <v>59</v>
      </c>
      <c r="O26" s="18">
        <v>2</v>
      </c>
      <c r="P26" s="12" t="s">
        <v>8</v>
      </c>
      <c r="Q26" s="13" t="s">
        <v>5</v>
      </c>
      <c r="R26" s="13">
        <v>1</v>
      </c>
      <c r="S26" s="13">
        <v>0</v>
      </c>
      <c r="T26" s="13">
        <v>0</v>
      </c>
      <c r="U26" s="13">
        <v>2</v>
      </c>
      <c r="V26" s="13">
        <v>2</v>
      </c>
      <c r="W26" s="13">
        <v>2</v>
      </c>
      <c r="X26" s="13">
        <v>2</v>
      </c>
      <c r="Y26" s="13">
        <v>1</v>
      </c>
      <c r="Z26" s="13">
        <v>1</v>
      </c>
      <c r="AA26" s="13">
        <v>1</v>
      </c>
      <c r="AB26" s="13">
        <v>2</v>
      </c>
      <c r="AC26" s="13">
        <v>0</v>
      </c>
      <c r="AD26" s="13">
        <v>1</v>
      </c>
      <c r="AE26" s="13">
        <v>0</v>
      </c>
      <c r="AF26" s="13">
        <v>5</v>
      </c>
      <c r="AG26" s="13">
        <v>0</v>
      </c>
      <c r="AH26" s="13">
        <v>0</v>
      </c>
      <c r="AI26" s="13">
        <v>5</v>
      </c>
      <c r="AJ26" s="13">
        <v>1</v>
      </c>
      <c r="AK26" s="13">
        <v>1</v>
      </c>
      <c r="AL26" s="13">
        <v>2</v>
      </c>
      <c r="AM26" s="19">
        <f>SUM(R26:AL26)</f>
        <v>29</v>
      </c>
    </row>
    <row r="27" spans="1:39" s="10" customFormat="1" ht="15" customHeight="1">
      <c r="A27" s="100"/>
      <c r="B27" s="107"/>
      <c r="C27" s="108"/>
      <c r="D27" s="126"/>
      <c r="E27" s="127"/>
      <c r="F27" s="107"/>
      <c r="G27" s="108"/>
      <c r="H27" s="97"/>
      <c r="I27" s="43" t="s">
        <v>83</v>
      </c>
      <c r="J27" s="43" t="s">
        <v>87</v>
      </c>
      <c r="K27" s="23" t="s">
        <v>82</v>
      </c>
      <c r="L27" s="97"/>
      <c r="M27" s="99"/>
      <c r="O27" s="18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9"/>
    </row>
    <row r="28" spans="1:39" s="10" customFormat="1" ht="15" customHeight="1">
      <c r="A28" s="94">
        <f>A26+1</f>
        <v>2</v>
      </c>
      <c r="B28" s="103">
        <v>2</v>
      </c>
      <c r="C28" s="104"/>
      <c r="D28" s="103"/>
      <c r="E28" s="104"/>
      <c r="F28" s="103"/>
      <c r="G28" s="104"/>
      <c r="H28" s="96">
        <v>1</v>
      </c>
      <c r="I28" s="43" t="s">
        <v>85</v>
      </c>
      <c r="J28" s="43" t="s">
        <v>86</v>
      </c>
      <c r="K28" s="23" t="s">
        <v>82</v>
      </c>
      <c r="L28" s="96" t="s">
        <v>84</v>
      </c>
      <c r="M28" s="98">
        <v>94</v>
      </c>
      <c r="O28" s="18">
        <v>2</v>
      </c>
      <c r="P28" s="12" t="s">
        <v>8</v>
      </c>
      <c r="Q28" s="13" t="s">
        <v>5</v>
      </c>
      <c r="R28" s="13">
        <v>1</v>
      </c>
      <c r="S28" s="13">
        <v>0</v>
      </c>
      <c r="T28" s="13">
        <v>0</v>
      </c>
      <c r="U28" s="13">
        <v>2</v>
      </c>
      <c r="V28" s="13">
        <v>2</v>
      </c>
      <c r="W28" s="13">
        <v>2</v>
      </c>
      <c r="X28" s="13">
        <v>2</v>
      </c>
      <c r="Y28" s="13">
        <v>1</v>
      </c>
      <c r="Z28" s="13">
        <v>1</v>
      </c>
      <c r="AA28" s="13">
        <v>1</v>
      </c>
      <c r="AB28" s="13">
        <v>2</v>
      </c>
      <c r="AC28" s="13">
        <v>0</v>
      </c>
      <c r="AD28" s="13">
        <v>1</v>
      </c>
      <c r="AE28" s="13">
        <v>0</v>
      </c>
      <c r="AF28" s="13">
        <v>5</v>
      </c>
      <c r="AG28" s="13">
        <v>0</v>
      </c>
      <c r="AH28" s="13">
        <v>0</v>
      </c>
      <c r="AI28" s="13">
        <v>5</v>
      </c>
      <c r="AJ28" s="13">
        <v>1</v>
      </c>
      <c r="AK28" s="13">
        <v>1</v>
      </c>
      <c r="AL28" s="13">
        <v>2</v>
      </c>
      <c r="AM28" s="19">
        <f>SUM(R28:AL28)</f>
        <v>29</v>
      </c>
    </row>
    <row r="29" spans="1:39" s="10" customFormat="1" ht="15" customHeight="1">
      <c r="A29" s="100"/>
      <c r="B29" s="107"/>
      <c r="C29" s="108"/>
      <c r="D29" s="107"/>
      <c r="E29" s="108"/>
      <c r="F29" s="107"/>
      <c r="G29" s="108"/>
      <c r="H29" s="97"/>
      <c r="I29" s="43" t="s">
        <v>88</v>
      </c>
      <c r="J29" s="43" t="s">
        <v>86</v>
      </c>
      <c r="K29" s="23" t="s">
        <v>82</v>
      </c>
      <c r="L29" s="97"/>
      <c r="M29" s="99"/>
      <c r="O29" s="18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9"/>
    </row>
    <row r="30" spans="1:39" s="10" customFormat="1" ht="15" customHeight="1">
      <c r="A30" s="94">
        <f>A28+1</f>
        <v>3</v>
      </c>
      <c r="B30" s="103"/>
      <c r="C30" s="104"/>
      <c r="D30" s="103"/>
      <c r="E30" s="104"/>
      <c r="F30" s="103">
        <v>1</v>
      </c>
      <c r="G30" s="104"/>
      <c r="H30" s="96">
        <v>5</v>
      </c>
      <c r="I30" s="43" t="s">
        <v>89</v>
      </c>
      <c r="J30" s="43" t="s">
        <v>90</v>
      </c>
      <c r="K30" s="23" t="s">
        <v>82</v>
      </c>
      <c r="L30" s="96" t="s">
        <v>92</v>
      </c>
      <c r="M30" s="98">
        <v>224</v>
      </c>
      <c r="O30" s="18">
        <v>2</v>
      </c>
      <c r="P30" s="12" t="s">
        <v>8</v>
      </c>
      <c r="Q30" s="13" t="s">
        <v>5</v>
      </c>
      <c r="R30" s="13">
        <v>1</v>
      </c>
      <c r="S30" s="13">
        <v>0</v>
      </c>
      <c r="T30" s="13">
        <v>0</v>
      </c>
      <c r="U30" s="13">
        <v>2</v>
      </c>
      <c r="V30" s="13">
        <v>2</v>
      </c>
      <c r="W30" s="13">
        <v>2</v>
      </c>
      <c r="X30" s="13">
        <v>2</v>
      </c>
      <c r="Y30" s="13">
        <v>1</v>
      </c>
      <c r="Z30" s="13">
        <v>1</v>
      </c>
      <c r="AA30" s="13">
        <v>1</v>
      </c>
      <c r="AB30" s="13">
        <v>2</v>
      </c>
      <c r="AC30" s="13">
        <v>0</v>
      </c>
      <c r="AD30" s="13">
        <v>1</v>
      </c>
      <c r="AE30" s="13">
        <v>0</v>
      </c>
      <c r="AF30" s="13">
        <v>5</v>
      </c>
      <c r="AG30" s="13">
        <v>0</v>
      </c>
      <c r="AH30" s="13">
        <v>0</v>
      </c>
      <c r="AI30" s="13">
        <v>5</v>
      </c>
      <c r="AJ30" s="13">
        <v>1</v>
      </c>
      <c r="AK30" s="13">
        <v>1</v>
      </c>
      <c r="AL30" s="13">
        <v>2</v>
      </c>
      <c r="AM30" s="19">
        <f>SUM(R30:AL30)</f>
        <v>29</v>
      </c>
    </row>
    <row r="31" spans="1:39" s="10" customFormat="1" ht="15" customHeight="1">
      <c r="A31" s="100"/>
      <c r="B31" s="107"/>
      <c r="C31" s="108"/>
      <c r="D31" s="107"/>
      <c r="E31" s="108"/>
      <c r="F31" s="107"/>
      <c r="G31" s="108"/>
      <c r="H31" s="97"/>
      <c r="I31" s="43" t="s">
        <v>91</v>
      </c>
      <c r="J31" s="43" t="s">
        <v>90</v>
      </c>
      <c r="K31" s="23">
        <v>433795</v>
      </c>
      <c r="L31" s="97"/>
      <c r="M31" s="99"/>
      <c r="O31" s="18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9"/>
    </row>
    <row r="32" spans="1:39" s="10" customFormat="1" ht="15" customHeight="1">
      <c r="A32" s="94">
        <f>A30+1</f>
        <v>4</v>
      </c>
      <c r="B32" s="103">
        <v>3</v>
      </c>
      <c r="C32" s="104"/>
      <c r="D32" s="103"/>
      <c r="E32" s="104"/>
      <c r="F32" s="103"/>
      <c r="G32" s="104"/>
      <c r="H32" s="96">
        <v>3</v>
      </c>
      <c r="I32" s="43" t="s">
        <v>93</v>
      </c>
      <c r="J32" s="43" t="s">
        <v>94</v>
      </c>
      <c r="K32" s="23" t="s">
        <v>82</v>
      </c>
      <c r="L32" s="96" t="s">
        <v>96</v>
      </c>
      <c r="M32" s="98">
        <v>257</v>
      </c>
      <c r="O32" s="18">
        <v>2</v>
      </c>
      <c r="P32" s="12" t="s">
        <v>8</v>
      </c>
      <c r="Q32" s="13" t="s">
        <v>5</v>
      </c>
      <c r="R32" s="13">
        <v>1</v>
      </c>
      <c r="S32" s="13">
        <v>0</v>
      </c>
      <c r="T32" s="13">
        <v>0</v>
      </c>
      <c r="U32" s="13">
        <v>2</v>
      </c>
      <c r="V32" s="13">
        <v>2</v>
      </c>
      <c r="W32" s="13">
        <v>2</v>
      </c>
      <c r="X32" s="13">
        <v>2</v>
      </c>
      <c r="Y32" s="13">
        <v>1</v>
      </c>
      <c r="Z32" s="13">
        <v>1</v>
      </c>
      <c r="AA32" s="13">
        <v>1</v>
      </c>
      <c r="AB32" s="13">
        <v>2</v>
      </c>
      <c r="AC32" s="13">
        <v>0</v>
      </c>
      <c r="AD32" s="13">
        <v>1</v>
      </c>
      <c r="AE32" s="13">
        <v>0</v>
      </c>
      <c r="AF32" s="13">
        <v>5</v>
      </c>
      <c r="AG32" s="13">
        <v>0</v>
      </c>
      <c r="AH32" s="13">
        <v>0</v>
      </c>
      <c r="AI32" s="13">
        <v>5</v>
      </c>
      <c r="AJ32" s="13">
        <v>1</v>
      </c>
      <c r="AK32" s="13">
        <v>1</v>
      </c>
      <c r="AL32" s="13">
        <v>2</v>
      </c>
      <c r="AM32" s="19">
        <f>SUM(R32:AL32)</f>
        <v>29</v>
      </c>
    </row>
    <row r="33" spans="1:39" s="10" customFormat="1" ht="15" customHeight="1">
      <c r="A33" s="100"/>
      <c r="B33" s="107"/>
      <c r="C33" s="108"/>
      <c r="D33" s="107"/>
      <c r="E33" s="108"/>
      <c r="F33" s="107"/>
      <c r="G33" s="108"/>
      <c r="H33" s="97"/>
      <c r="I33" s="43" t="s">
        <v>95</v>
      </c>
      <c r="J33" s="43" t="s">
        <v>81</v>
      </c>
      <c r="K33" s="23" t="s">
        <v>82</v>
      </c>
      <c r="L33" s="97"/>
      <c r="M33" s="99"/>
      <c r="O33" s="18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9"/>
    </row>
    <row r="34" spans="1:39" s="10" customFormat="1" ht="15" customHeight="1">
      <c r="A34" s="94">
        <f>A32+1</f>
        <v>5</v>
      </c>
      <c r="B34" s="103"/>
      <c r="C34" s="104"/>
      <c r="D34" s="103"/>
      <c r="E34" s="104"/>
      <c r="F34" s="103">
        <v>2</v>
      </c>
      <c r="G34" s="104"/>
      <c r="H34" s="96">
        <v>4</v>
      </c>
      <c r="I34" s="43" t="s">
        <v>97</v>
      </c>
      <c r="J34" s="43" t="s">
        <v>98</v>
      </c>
      <c r="K34" s="23" t="s">
        <v>82</v>
      </c>
      <c r="L34" s="96" t="s">
        <v>101</v>
      </c>
      <c r="M34" s="98">
        <v>1167</v>
      </c>
      <c r="O34" s="18">
        <v>2</v>
      </c>
      <c r="P34" s="12" t="s">
        <v>8</v>
      </c>
      <c r="Q34" s="13" t="s">
        <v>5</v>
      </c>
      <c r="R34" s="13">
        <v>1</v>
      </c>
      <c r="S34" s="13">
        <v>0</v>
      </c>
      <c r="T34" s="13">
        <v>0</v>
      </c>
      <c r="U34" s="13">
        <v>2</v>
      </c>
      <c r="V34" s="13">
        <v>2</v>
      </c>
      <c r="W34" s="13">
        <v>2</v>
      </c>
      <c r="X34" s="13">
        <v>2</v>
      </c>
      <c r="Y34" s="13">
        <v>1</v>
      </c>
      <c r="Z34" s="13">
        <v>1</v>
      </c>
      <c r="AA34" s="13">
        <v>1</v>
      </c>
      <c r="AB34" s="13">
        <v>2</v>
      </c>
      <c r="AC34" s="13">
        <v>0</v>
      </c>
      <c r="AD34" s="13">
        <v>1</v>
      </c>
      <c r="AE34" s="13">
        <v>0</v>
      </c>
      <c r="AF34" s="13">
        <v>5</v>
      </c>
      <c r="AG34" s="13">
        <v>0</v>
      </c>
      <c r="AH34" s="13">
        <v>0</v>
      </c>
      <c r="AI34" s="13">
        <v>5</v>
      </c>
      <c r="AJ34" s="13">
        <v>1</v>
      </c>
      <c r="AK34" s="13">
        <v>1</v>
      </c>
      <c r="AL34" s="13">
        <v>2</v>
      </c>
      <c r="AM34" s="19">
        <f>SUM(R34:AL34)</f>
        <v>29</v>
      </c>
    </row>
    <row r="35" spans="1:39" s="10" customFormat="1" ht="15" customHeight="1">
      <c r="A35" s="100"/>
      <c r="B35" s="107"/>
      <c r="C35" s="108"/>
      <c r="D35" s="107"/>
      <c r="E35" s="108"/>
      <c r="F35" s="107"/>
      <c r="G35" s="108"/>
      <c r="H35" s="97"/>
      <c r="I35" s="43" t="s">
        <v>99</v>
      </c>
      <c r="J35" s="43" t="s">
        <v>100</v>
      </c>
      <c r="K35" s="23" t="s">
        <v>82</v>
      </c>
      <c r="L35" s="97"/>
      <c r="M35" s="99"/>
      <c r="O35" s="18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9"/>
    </row>
    <row r="36" spans="1:39" s="10" customFormat="1" ht="15" customHeight="1">
      <c r="A36" s="94">
        <f>A34+1</f>
        <v>6</v>
      </c>
      <c r="B36" s="103"/>
      <c r="C36" s="104"/>
      <c r="D36" s="103"/>
      <c r="E36" s="104"/>
      <c r="F36" s="103">
        <v>3</v>
      </c>
      <c r="G36" s="104"/>
      <c r="H36" s="96">
        <v>6</v>
      </c>
      <c r="I36" s="43" t="s">
        <v>102</v>
      </c>
      <c r="J36" s="43" t="s">
        <v>105</v>
      </c>
      <c r="K36" s="23">
        <v>291506</v>
      </c>
      <c r="L36" s="96" t="s">
        <v>106</v>
      </c>
      <c r="M36" s="98">
        <v>1295</v>
      </c>
      <c r="O36" s="18">
        <v>2</v>
      </c>
      <c r="P36" s="12" t="s">
        <v>8</v>
      </c>
      <c r="Q36" s="13" t="s">
        <v>5</v>
      </c>
      <c r="R36" s="13">
        <v>1</v>
      </c>
      <c r="S36" s="13">
        <v>0</v>
      </c>
      <c r="T36" s="13">
        <v>0</v>
      </c>
      <c r="U36" s="13">
        <v>2</v>
      </c>
      <c r="V36" s="13">
        <v>2</v>
      </c>
      <c r="W36" s="13">
        <v>2</v>
      </c>
      <c r="X36" s="13">
        <v>2</v>
      </c>
      <c r="Y36" s="13">
        <v>1</v>
      </c>
      <c r="Z36" s="13">
        <v>1</v>
      </c>
      <c r="AA36" s="13">
        <v>1</v>
      </c>
      <c r="AB36" s="13">
        <v>2</v>
      </c>
      <c r="AC36" s="13">
        <v>0</v>
      </c>
      <c r="AD36" s="13">
        <v>1</v>
      </c>
      <c r="AE36" s="13">
        <v>0</v>
      </c>
      <c r="AF36" s="13">
        <v>5</v>
      </c>
      <c r="AG36" s="13">
        <v>0</v>
      </c>
      <c r="AH36" s="13">
        <v>0</v>
      </c>
      <c r="AI36" s="13">
        <v>5</v>
      </c>
      <c r="AJ36" s="13">
        <v>1</v>
      </c>
      <c r="AK36" s="13">
        <v>1</v>
      </c>
      <c r="AL36" s="13">
        <v>2</v>
      </c>
      <c r="AM36" s="19">
        <f>SUM(R36:AL36)</f>
        <v>29</v>
      </c>
    </row>
    <row r="37" spans="1:39" s="10" customFormat="1" ht="15" customHeight="1">
      <c r="A37" s="100"/>
      <c r="B37" s="107"/>
      <c r="C37" s="108"/>
      <c r="D37" s="107"/>
      <c r="E37" s="108"/>
      <c r="F37" s="107"/>
      <c r="G37" s="108"/>
      <c r="H37" s="97"/>
      <c r="I37" s="43" t="s">
        <v>103</v>
      </c>
      <c r="J37" s="43" t="s">
        <v>104</v>
      </c>
      <c r="K37" s="23">
        <v>247745</v>
      </c>
      <c r="L37" s="97"/>
      <c r="M37" s="99"/>
      <c r="O37" s="18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9"/>
    </row>
    <row r="38" spans="1:39" s="10" customFormat="1" ht="15" customHeight="1">
      <c r="A38" s="94">
        <f>A36+1</f>
        <v>7</v>
      </c>
      <c r="B38" s="103"/>
      <c r="C38" s="104"/>
      <c r="D38" s="103"/>
      <c r="E38" s="104"/>
      <c r="F38" s="103"/>
      <c r="G38" s="104"/>
      <c r="H38" s="96"/>
      <c r="I38" s="43"/>
      <c r="J38" s="43"/>
      <c r="K38" s="23"/>
      <c r="L38" s="96"/>
      <c r="M38" s="98"/>
      <c r="O38" s="18">
        <v>2</v>
      </c>
      <c r="P38" s="12" t="s">
        <v>8</v>
      </c>
      <c r="Q38" s="13" t="s">
        <v>5</v>
      </c>
      <c r="R38" s="13">
        <v>1</v>
      </c>
      <c r="S38" s="13">
        <v>0</v>
      </c>
      <c r="T38" s="13">
        <v>0</v>
      </c>
      <c r="U38" s="13">
        <v>2</v>
      </c>
      <c r="V38" s="13">
        <v>2</v>
      </c>
      <c r="W38" s="13">
        <v>2</v>
      </c>
      <c r="X38" s="13">
        <v>2</v>
      </c>
      <c r="Y38" s="13">
        <v>1</v>
      </c>
      <c r="Z38" s="13">
        <v>1</v>
      </c>
      <c r="AA38" s="13">
        <v>1</v>
      </c>
      <c r="AB38" s="13">
        <v>2</v>
      </c>
      <c r="AC38" s="13">
        <v>0</v>
      </c>
      <c r="AD38" s="13">
        <v>1</v>
      </c>
      <c r="AE38" s="13">
        <v>0</v>
      </c>
      <c r="AF38" s="13">
        <v>5</v>
      </c>
      <c r="AG38" s="13">
        <v>0</v>
      </c>
      <c r="AH38" s="13">
        <v>0</v>
      </c>
      <c r="AI38" s="13">
        <v>5</v>
      </c>
      <c r="AJ38" s="13">
        <v>1</v>
      </c>
      <c r="AK38" s="13">
        <v>1</v>
      </c>
      <c r="AL38" s="13">
        <v>2</v>
      </c>
      <c r="AM38" s="19">
        <f>SUM(R38:AL38)</f>
        <v>29</v>
      </c>
    </row>
    <row r="39" spans="1:39" s="10" customFormat="1" ht="15" customHeight="1">
      <c r="A39" s="100"/>
      <c r="B39" s="107"/>
      <c r="C39" s="108"/>
      <c r="D39" s="107"/>
      <c r="E39" s="108"/>
      <c r="F39" s="107"/>
      <c r="G39" s="108"/>
      <c r="H39" s="97"/>
      <c r="I39" s="43"/>
      <c r="J39" s="43"/>
      <c r="K39" s="23"/>
      <c r="L39" s="97"/>
      <c r="M39" s="99"/>
      <c r="O39" s="18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9"/>
    </row>
    <row r="40" spans="1:39" s="10" customFormat="1" ht="15" customHeight="1">
      <c r="A40" s="94">
        <f>A38+1</f>
        <v>8</v>
      </c>
      <c r="B40" s="103"/>
      <c r="C40" s="104"/>
      <c r="D40" s="103"/>
      <c r="E40" s="104"/>
      <c r="F40" s="103"/>
      <c r="G40" s="104"/>
      <c r="H40" s="96"/>
      <c r="I40" s="43"/>
      <c r="J40" s="43"/>
      <c r="K40" s="23"/>
      <c r="L40" s="96"/>
      <c r="M40" s="98"/>
      <c r="O40" s="18">
        <v>2</v>
      </c>
      <c r="P40" s="12" t="s">
        <v>8</v>
      </c>
      <c r="Q40" s="13" t="s">
        <v>5</v>
      </c>
      <c r="R40" s="13">
        <v>1</v>
      </c>
      <c r="S40" s="13">
        <v>0</v>
      </c>
      <c r="T40" s="13">
        <v>0</v>
      </c>
      <c r="U40" s="13">
        <v>2</v>
      </c>
      <c r="V40" s="13">
        <v>2</v>
      </c>
      <c r="W40" s="13">
        <v>2</v>
      </c>
      <c r="X40" s="13">
        <v>2</v>
      </c>
      <c r="Y40" s="13">
        <v>1</v>
      </c>
      <c r="Z40" s="13">
        <v>1</v>
      </c>
      <c r="AA40" s="13">
        <v>1</v>
      </c>
      <c r="AB40" s="13">
        <v>2</v>
      </c>
      <c r="AC40" s="13">
        <v>0</v>
      </c>
      <c r="AD40" s="13">
        <v>1</v>
      </c>
      <c r="AE40" s="13">
        <v>0</v>
      </c>
      <c r="AF40" s="13">
        <v>5</v>
      </c>
      <c r="AG40" s="13">
        <v>0</v>
      </c>
      <c r="AH40" s="13">
        <v>0</v>
      </c>
      <c r="AI40" s="13">
        <v>5</v>
      </c>
      <c r="AJ40" s="13">
        <v>1</v>
      </c>
      <c r="AK40" s="13">
        <v>1</v>
      </c>
      <c r="AL40" s="13">
        <v>2</v>
      </c>
      <c r="AM40" s="19">
        <f>SUM(R40:AL40)</f>
        <v>29</v>
      </c>
    </row>
    <row r="41" spans="1:39" s="10" customFormat="1" ht="15" customHeight="1">
      <c r="A41" s="100"/>
      <c r="B41" s="107"/>
      <c r="C41" s="108"/>
      <c r="D41" s="107"/>
      <c r="E41" s="108"/>
      <c r="F41" s="107"/>
      <c r="G41" s="108"/>
      <c r="H41" s="97"/>
      <c r="I41" s="43"/>
      <c r="J41" s="43"/>
      <c r="K41" s="23"/>
      <c r="L41" s="97"/>
      <c r="M41" s="99"/>
      <c r="O41" s="18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9"/>
    </row>
    <row r="42" spans="1:39" s="10" customFormat="1" ht="15" customHeight="1">
      <c r="A42" s="94">
        <f>A40+1</f>
        <v>9</v>
      </c>
      <c r="B42" s="103"/>
      <c r="C42" s="104"/>
      <c r="D42" s="103"/>
      <c r="E42" s="104"/>
      <c r="F42" s="103"/>
      <c r="G42" s="104"/>
      <c r="H42" s="96"/>
      <c r="I42" s="43"/>
      <c r="J42" s="43"/>
      <c r="K42" s="23"/>
      <c r="L42" s="96"/>
      <c r="M42" s="98"/>
      <c r="O42" s="18">
        <v>2</v>
      </c>
      <c r="P42" s="12" t="s">
        <v>8</v>
      </c>
      <c r="Q42" s="13" t="s">
        <v>5</v>
      </c>
      <c r="R42" s="13">
        <v>1</v>
      </c>
      <c r="S42" s="13">
        <v>0</v>
      </c>
      <c r="T42" s="13">
        <v>0</v>
      </c>
      <c r="U42" s="13">
        <v>2</v>
      </c>
      <c r="V42" s="13">
        <v>2</v>
      </c>
      <c r="W42" s="13">
        <v>2</v>
      </c>
      <c r="X42" s="13">
        <v>2</v>
      </c>
      <c r="Y42" s="13">
        <v>1</v>
      </c>
      <c r="Z42" s="13">
        <v>1</v>
      </c>
      <c r="AA42" s="13">
        <v>1</v>
      </c>
      <c r="AB42" s="13">
        <v>2</v>
      </c>
      <c r="AC42" s="13">
        <v>0</v>
      </c>
      <c r="AD42" s="13">
        <v>1</v>
      </c>
      <c r="AE42" s="13">
        <v>0</v>
      </c>
      <c r="AF42" s="13">
        <v>5</v>
      </c>
      <c r="AG42" s="13">
        <v>0</v>
      </c>
      <c r="AH42" s="13">
        <v>0</v>
      </c>
      <c r="AI42" s="13">
        <v>5</v>
      </c>
      <c r="AJ42" s="13">
        <v>1</v>
      </c>
      <c r="AK42" s="13">
        <v>1</v>
      </c>
      <c r="AL42" s="13">
        <v>2</v>
      </c>
      <c r="AM42" s="19">
        <f>SUM(R42:AL42)</f>
        <v>29</v>
      </c>
    </row>
    <row r="43" spans="1:39" s="10" customFormat="1" ht="15" customHeight="1">
      <c r="A43" s="100"/>
      <c r="B43" s="107"/>
      <c r="C43" s="108"/>
      <c r="D43" s="107"/>
      <c r="E43" s="108"/>
      <c r="F43" s="107"/>
      <c r="G43" s="108"/>
      <c r="H43" s="97"/>
      <c r="I43" s="43"/>
      <c r="J43" s="43"/>
      <c r="K43" s="23"/>
      <c r="L43" s="97"/>
      <c r="M43" s="99"/>
      <c r="O43" s="18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9"/>
    </row>
    <row r="44" spans="1:39" s="10" customFormat="1" ht="15" customHeight="1">
      <c r="A44" s="94">
        <f>A42+1</f>
        <v>10</v>
      </c>
      <c r="B44" s="103"/>
      <c r="C44" s="104"/>
      <c r="D44" s="103"/>
      <c r="E44" s="104"/>
      <c r="F44" s="103"/>
      <c r="G44" s="104"/>
      <c r="H44" s="96"/>
      <c r="I44" s="43"/>
      <c r="J44" s="43"/>
      <c r="K44" s="23"/>
      <c r="L44" s="96"/>
      <c r="M44" s="98"/>
      <c r="O44" s="18">
        <v>2</v>
      </c>
      <c r="P44" s="12" t="s">
        <v>8</v>
      </c>
      <c r="Q44" s="13" t="s">
        <v>5</v>
      </c>
      <c r="R44" s="13">
        <v>1</v>
      </c>
      <c r="S44" s="13">
        <v>0</v>
      </c>
      <c r="T44" s="13">
        <v>0</v>
      </c>
      <c r="U44" s="13">
        <v>2</v>
      </c>
      <c r="V44" s="13">
        <v>2</v>
      </c>
      <c r="W44" s="13">
        <v>2</v>
      </c>
      <c r="X44" s="13">
        <v>2</v>
      </c>
      <c r="Y44" s="13">
        <v>1</v>
      </c>
      <c r="Z44" s="13">
        <v>1</v>
      </c>
      <c r="AA44" s="13">
        <v>1</v>
      </c>
      <c r="AB44" s="13">
        <v>2</v>
      </c>
      <c r="AC44" s="13">
        <v>0</v>
      </c>
      <c r="AD44" s="13">
        <v>1</v>
      </c>
      <c r="AE44" s="13">
        <v>0</v>
      </c>
      <c r="AF44" s="13">
        <v>5</v>
      </c>
      <c r="AG44" s="13">
        <v>0</v>
      </c>
      <c r="AH44" s="13">
        <v>0</v>
      </c>
      <c r="AI44" s="13">
        <v>5</v>
      </c>
      <c r="AJ44" s="13">
        <v>1</v>
      </c>
      <c r="AK44" s="13">
        <v>1</v>
      </c>
      <c r="AL44" s="13">
        <v>2</v>
      </c>
      <c r="AM44" s="19">
        <f>SUM(R44:AL44)</f>
        <v>29</v>
      </c>
    </row>
    <row r="45" spans="1:39" s="10" customFormat="1" ht="15" customHeight="1">
      <c r="A45" s="100"/>
      <c r="B45" s="107"/>
      <c r="C45" s="108"/>
      <c r="D45" s="107"/>
      <c r="E45" s="108"/>
      <c r="F45" s="107"/>
      <c r="G45" s="108"/>
      <c r="H45" s="97"/>
      <c r="I45" s="43"/>
      <c r="J45" s="43"/>
      <c r="K45" s="23"/>
      <c r="L45" s="97"/>
      <c r="M45" s="99"/>
      <c r="O45" s="18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9"/>
    </row>
    <row r="46" spans="1:39" s="10" customFormat="1" ht="15" customHeight="1">
      <c r="A46" s="94"/>
      <c r="B46" s="103"/>
      <c r="C46" s="104"/>
      <c r="D46" s="103"/>
      <c r="E46" s="104"/>
      <c r="F46" s="103"/>
      <c r="G46" s="104"/>
      <c r="H46" s="96"/>
      <c r="I46" s="43"/>
      <c r="J46" s="43"/>
      <c r="K46" s="23"/>
      <c r="L46" s="96"/>
      <c r="M46" s="98"/>
      <c r="O46" s="18">
        <v>2</v>
      </c>
      <c r="P46" s="12" t="s">
        <v>8</v>
      </c>
      <c r="Q46" s="13" t="s">
        <v>5</v>
      </c>
      <c r="R46" s="13">
        <v>1</v>
      </c>
      <c r="S46" s="13">
        <v>0</v>
      </c>
      <c r="T46" s="13">
        <v>0</v>
      </c>
      <c r="U46" s="13">
        <v>2</v>
      </c>
      <c r="V46" s="13">
        <v>2</v>
      </c>
      <c r="W46" s="13">
        <v>2</v>
      </c>
      <c r="X46" s="13">
        <v>2</v>
      </c>
      <c r="Y46" s="13">
        <v>1</v>
      </c>
      <c r="Z46" s="13">
        <v>1</v>
      </c>
      <c r="AA46" s="13">
        <v>1</v>
      </c>
      <c r="AB46" s="13">
        <v>2</v>
      </c>
      <c r="AC46" s="13">
        <v>0</v>
      </c>
      <c r="AD46" s="13">
        <v>1</v>
      </c>
      <c r="AE46" s="13">
        <v>0</v>
      </c>
      <c r="AF46" s="13">
        <v>5</v>
      </c>
      <c r="AG46" s="13">
        <v>0</v>
      </c>
      <c r="AH46" s="13">
        <v>0</v>
      </c>
      <c r="AI46" s="13">
        <v>5</v>
      </c>
      <c r="AJ46" s="13">
        <v>1</v>
      </c>
      <c r="AK46" s="13">
        <v>1</v>
      </c>
      <c r="AL46" s="13">
        <v>2</v>
      </c>
      <c r="AM46" s="19">
        <f>SUM(R46:AL46)</f>
        <v>29</v>
      </c>
    </row>
    <row r="47" spans="1:39" s="10" customFormat="1" ht="15" customHeight="1" thickBot="1">
      <c r="A47" s="95"/>
      <c r="B47" s="105"/>
      <c r="C47" s="106"/>
      <c r="D47" s="105"/>
      <c r="E47" s="106"/>
      <c r="F47" s="105"/>
      <c r="G47" s="106"/>
      <c r="H47" s="101"/>
      <c r="I47" s="62"/>
      <c r="J47" s="62"/>
      <c r="K47" s="63"/>
      <c r="L47" s="101"/>
      <c r="M47" s="102"/>
      <c r="O47" s="18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9"/>
    </row>
    <row r="48" ht="13.5" thickTop="1"/>
  </sheetData>
  <sheetProtection/>
  <mergeCells count="86">
    <mergeCell ref="B44:C45"/>
    <mergeCell ref="D44:E45"/>
    <mergeCell ref="F44:G45"/>
    <mergeCell ref="B46:C47"/>
    <mergeCell ref="D46:E47"/>
    <mergeCell ref="F46:G47"/>
    <mergeCell ref="B40:C41"/>
    <mergeCell ref="D40:E41"/>
    <mergeCell ref="F40:G41"/>
    <mergeCell ref="B42:C43"/>
    <mergeCell ref="D42:E43"/>
    <mergeCell ref="F42:G43"/>
    <mergeCell ref="D25:E25"/>
    <mergeCell ref="F25:G25"/>
    <mergeCell ref="D34:E35"/>
    <mergeCell ref="F34:G35"/>
    <mergeCell ref="A26:A27"/>
    <mergeCell ref="B28:C29"/>
    <mergeCell ref="D28:E29"/>
    <mergeCell ref="A28:A29"/>
    <mergeCell ref="B26:C27"/>
    <mergeCell ref="D26:E27"/>
    <mergeCell ref="D32:E33"/>
    <mergeCell ref="F11:H11"/>
    <mergeCell ref="F13:H13"/>
    <mergeCell ref="F15:H15"/>
    <mergeCell ref="F17:H17"/>
    <mergeCell ref="F28:G29"/>
    <mergeCell ref="B24:G24"/>
    <mergeCell ref="A23:G23"/>
    <mergeCell ref="F26:G27"/>
    <mergeCell ref="B25:C25"/>
    <mergeCell ref="L30:L31"/>
    <mergeCell ref="M30:M31"/>
    <mergeCell ref="A30:A31"/>
    <mergeCell ref="B30:C31"/>
    <mergeCell ref="D30:E31"/>
    <mergeCell ref="F30:G31"/>
    <mergeCell ref="L26:L27"/>
    <mergeCell ref="M26:M27"/>
    <mergeCell ref="L28:L29"/>
    <mergeCell ref="M28:M29"/>
    <mergeCell ref="H26:H27"/>
    <mergeCell ref="H28:H29"/>
    <mergeCell ref="H30:H31"/>
    <mergeCell ref="H32:H33"/>
    <mergeCell ref="L32:L33"/>
    <mergeCell ref="M32:M33"/>
    <mergeCell ref="A34:A35"/>
    <mergeCell ref="H38:H39"/>
    <mergeCell ref="L34:L35"/>
    <mergeCell ref="H34:H35"/>
    <mergeCell ref="B34:C35"/>
    <mergeCell ref="F32:G33"/>
    <mergeCell ref="A32:A33"/>
    <mergeCell ref="B32:C33"/>
    <mergeCell ref="H40:H41"/>
    <mergeCell ref="L36:L37"/>
    <mergeCell ref="M36:M37"/>
    <mergeCell ref="A38:A39"/>
    <mergeCell ref="A40:A41"/>
    <mergeCell ref="H36:H37"/>
    <mergeCell ref="B36:C37"/>
    <mergeCell ref="D36:E37"/>
    <mergeCell ref="F36:G37"/>
    <mergeCell ref="B38:C39"/>
    <mergeCell ref="L38:L39"/>
    <mergeCell ref="M38:M39"/>
    <mergeCell ref="M34:M35"/>
    <mergeCell ref="A36:A37"/>
    <mergeCell ref="D38:E39"/>
    <mergeCell ref="F38:G39"/>
    <mergeCell ref="L40:L41"/>
    <mergeCell ref="M40:M41"/>
    <mergeCell ref="M42:M43"/>
    <mergeCell ref="H42:H43"/>
    <mergeCell ref="H44:H45"/>
    <mergeCell ref="L44:L45"/>
    <mergeCell ref="M44:M45"/>
    <mergeCell ref="A42:A43"/>
    <mergeCell ref="H46:H47"/>
    <mergeCell ref="L42:L43"/>
    <mergeCell ref="A44:A45"/>
    <mergeCell ref="A46:A47"/>
    <mergeCell ref="L46:L47"/>
    <mergeCell ref="M46:M47"/>
  </mergeCells>
  <hyperlinks>
    <hyperlink ref="I21" r:id="rId1" display="smuncher@windstream.net"/>
    <hyperlink ref="A21" r:id="rId2" display="sanction@scca.com"/>
    <hyperlink ref="J21" r:id="rId3" display="rrb@scca.com"/>
  </hyperlinks>
  <printOptions horizontalCentered="1"/>
  <pageMargins left="0.25" right="0.25" top="0.25" bottom="0.25" header="0" footer="0"/>
  <pageSetup fitToHeight="0" fitToWidth="1" horizontalDpi="300" verticalDpi="300" orientation="portrait" scale="9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2.28125" style="54" customWidth="1"/>
  </cols>
  <sheetData>
    <row r="1" ht="12.75">
      <c r="A1" s="53" t="s">
        <v>33</v>
      </c>
    </row>
    <row r="2" spans="1:2" ht="12.75">
      <c r="A2" s="56" t="s">
        <v>34</v>
      </c>
      <c r="B2" s="20" t="s">
        <v>35</v>
      </c>
    </row>
    <row r="3" spans="1:2" ht="12.75">
      <c r="A3" s="56" t="s">
        <v>36</v>
      </c>
      <c r="B3" s="20" t="s">
        <v>37</v>
      </c>
    </row>
    <row r="4" spans="1:2" ht="12.75">
      <c r="A4" s="56" t="s">
        <v>38</v>
      </c>
      <c r="B4" s="20" t="s">
        <v>39</v>
      </c>
    </row>
    <row r="5" ht="12.75">
      <c r="A5" s="56"/>
    </row>
    <row r="6" ht="12.75">
      <c r="A6" s="55"/>
    </row>
    <row r="7" ht="12.75">
      <c r="A7" s="55"/>
    </row>
    <row r="8" ht="12.75">
      <c r="A8" s="55"/>
    </row>
    <row r="9" ht="12.75">
      <c r="A9" s="55"/>
    </row>
    <row r="10" ht="12.75">
      <c r="A10" s="55"/>
    </row>
    <row r="11" ht="12.75">
      <c r="A11" s="55"/>
    </row>
    <row r="12" ht="12.75">
      <c r="A12" s="55"/>
    </row>
    <row r="13" ht="12.75">
      <c r="A13" s="55"/>
    </row>
    <row r="14" ht="12.75">
      <c r="A14" s="55"/>
    </row>
    <row r="15" ht="12.75">
      <c r="A15" s="55"/>
    </row>
    <row r="16" ht="12.75">
      <c r="A16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Jeanne English</cp:lastModifiedBy>
  <cp:lastPrinted>2018-05-16T21:13:58Z</cp:lastPrinted>
  <dcterms:created xsi:type="dcterms:W3CDTF">2000-05-21T08:01:25Z</dcterms:created>
  <dcterms:modified xsi:type="dcterms:W3CDTF">2018-05-16T21:15:13Z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